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Столовая\мониторинг\"/>
    </mc:Choice>
  </mc:AlternateContent>
  <bookViews>
    <workbookView xWindow="0" yWindow="0" windowWidth="24000" windowHeight="109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G157" i="1" l="1"/>
  <c r="H157" i="1"/>
  <c r="G138" i="1"/>
  <c r="G81" i="1"/>
  <c r="G24" i="1"/>
  <c r="G195" i="1"/>
  <c r="H176" i="1"/>
  <c r="J195" i="1"/>
  <c r="L195" i="1"/>
  <c r="F195" i="1"/>
  <c r="G176" i="1"/>
  <c r="L176" i="1"/>
  <c r="J176" i="1"/>
  <c r="F176" i="1"/>
  <c r="J157" i="1"/>
  <c r="F157" i="1"/>
  <c r="J138" i="1"/>
  <c r="L138" i="1"/>
  <c r="F138" i="1"/>
  <c r="I119" i="1"/>
  <c r="J119" i="1"/>
  <c r="F119" i="1"/>
  <c r="G100" i="1"/>
  <c r="J100" i="1"/>
  <c r="L100" i="1"/>
  <c r="F100" i="1"/>
  <c r="H81" i="1"/>
  <c r="J81" i="1"/>
  <c r="F81" i="1"/>
  <c r="J62" i="1"/>
  <c r="G62" i="1"/>
  <c r="F62" i="1"/>
  <c r="G43" i="1"/>
  <c r="H43" i="1"/>
  <c r="J43" i="1"/>
  <c r="L43" i="1"/>
  <c r="F43" i="1"/>
  <c r="L24" i="1"/>
  <c r="L196" i="1" s="1"/>
  <c r="J24" i="1"/>
  <c r="F24" i="1"/>
  <c r="I196" i="1"/>
  <c r="J196" i="1" l="1"/>
  <c r="G196" i="1"/>
  <c r="H196" i="1"/>
  <c r="F196" i="1"/>
</calcChain>
</file>

<file path=xl/sharedStrings.xml><?xml version="1.0" encoding="utf-8"?>
<sst xmlns="http://schemas.openxmlformats.org/spreadsheetml/2006/main" count="395" uniqueCount="143">
  <si>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</si>
  <si>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</si>
  <si>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</si>
  <si>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</si>
  <si>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</si>
  <si>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</si>
  <si>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</si>
  <si>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</si>
  <si>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</si>
  <si>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</si>
  <si>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</si>
  <si>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</si>
  <si>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</si>
  <si>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</si>
  <si>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</si>
  <si>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</si>
  <si>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</si>
  <si>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</si>
  <si>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</si>
  <si>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</si>
  <si>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</si>
  <si>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</si>
  <si>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</si>
  <si>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</si>
  <si>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</si>
  <si>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</si>
  <si>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</si>
  <si>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</si>
  <si>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</si>
  <si>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</si>
  <si>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</si>
  <si>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</si>
  <si>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</si>
  <si>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</si>
  <si>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</si>
  <si>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</si>
  <si>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</si>
  <si>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</si>
  <si>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</si>
  <si>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БОУ г. Омска "Лицей БИТ"</t>
  </si>
  <si>
    <t>кисломол.</t>
  </si>
  <si>
    <t>директор</t>
  </si>
  <si>
    <t>Окшина Л.Н,</t>
  </si>
  <si>
    <t>Каша рисовая на молоке  с маслом(жидкая)</t>
  </si>
  <si>
    <t>548/2/1998</t>
  </si>
  <si>
    <t>Чай с малиной с сахаром</t>
  </si>
  <si>
    <t>54-13гн-2020</t>
  </si>
  <si>
    <t>Хлеб пшеничный</t>
  </si>
  <si>
    <t>54-1з-2020</t>
  </si>
  <si>
    <t>Фрукт свежий: Яблоко</t>
  </si>
  <si>
    <t>ТПП</t>
  </si>
  <si>
    <t>Маринад овощной с томатом*</t>
  </si>
  <si>
    <t>1070/3/1998</t>
  </si>
  <si>
    <t>Щи из свежей капусты, с картофелем на курином бульоне (со сметаной)</t>
  </si>
  <si>
    <t>282/3/1998</t>
  </si>
  <si>
    <t>Котлета куриная(в) тушеная в томатном соусе*</t>
  </si>
  <si>
    <t>ТПП/1029/3/1998</t>
  </si>
  <si>
    <t>Картофельное пюре на молоке с маслом</t>
  </si>
  <si>
    <t>946/2/1998</t>
  </si>
  <si>
    <t>Компот из кураги*</t>
  </si>
  <si>
    <t>1113/3/98г</t>
  </si>
  <si>
    <t>Тефтели(биточки) "Натуральные"(в) тушеные в сметанном соусе с томатом</t>
  </si>
  <si>
    <t>ТПП/1045/3/1998</t>
  </si>
  <si>
    <t>Макаронные изделия отварные с маслом*</t>
  </si>
  <si>
    <t>940/2/1998.</t>
  </si>
  <si>
    <t>Чай с черникой с сахаром</t>
  </si>
  <si>
    <t>Морковь отварная</t>
  </si>
  <si>
    <t>320/2011 Т</t>
  </si>
  <si>
    <t>Свекольник с фрикадельками(со сметаной)*</t>
  </si>
  <si>
    <t>95/2018</t>
  </si>
  <si>
    <t>Рагу овощное с мясом птицы(филе курицы)*</t>
  </si>
  <si>
    <t>887/3/1998.</t>
  </si>
  <si>
    <t>Компот из сухофруктов*</t>
  </si>
  <si>
    <t>1113/3/98</t>
  </si>
  <si>
    <t>Запеканка творожная(п/ф)</t>
  </si>
  <si>
    <t>ТТК</t>
  </si>
  <si>
    <t>Чай с сахаром</t>
  </si>
  <si>
    <t>54-2гн-2020</t>
  </si>
  <si>
    <t>Молоко сгущенное*</t>
  </si>
  <si>
    <t>1087/98.</t>
  </si>
  <si>
    <t>Йогурт фасованный</t>
  </si>
  <si>
    <t>Икра свекольная</t>
  </si>
  <si>
    <t>54/2011.</t>
  </si>
  <si>
    <t>Суп картофельный с макаронными изделиями на курином бульоне*</t>
  </si>
  <si>
    <t>307/3/1998.</t>
  </si>
  <si>
    <t>Котлета "Домашняя"(в) запеченая</t>
  </si>
  <si>
    <t>Гречка отварная с маслом</t>
  </si>
  <si>
    <t>931/3/1998.</t>
  </si>
  <si>
    <t>Компот из клубники с сахаром</t>
  </si>
  <si>
    <t>54-1хн-2020</t>
  </si>
  <si>
    <t>Каша молочная пшенная  с маслом (жидкая)</t>
  </si>
  <si>
    <t>548/1/1998г.</t>
  </si>
  <si>
    <t>Чай с лимоном, с сахаром</t>
  </si>
  <si>
    <t>54/3гн/2020</t>
  </si>
  <si>
    <t>Фрукт свежий: Мандарин</t>
  </si>
  <si>
    <t>Сыр п/твердых сортов порционный</t>
  </si>
  <si>
    <t>28/1998</t>
  </si>
  <si>
    <t>Масло сливочное, крестьянское порционное</t>
  </si>
  <si>
    <t>27/1998</t>
  </si>
  <si>
    <t>1070/3/1998.</t>
  </si>
  <si>
    <t>Борщ с капустой и картофелем на курином бульоне (со сметаной)</t>
  </si>
  <si>
    <t>262/1998.</t>
  </si>
  <si>
    <t>Рыба тушеная в сметанном соусе (минтай филе)*</t>
  </si>
  <si>
    <t>232/2017 Т</t>
  </si>
  <si>
    <t>Рис отварной с маслом</t>
  </si>
  <si>
    <t>934/3/1998.</t>
  </si>
  <si>
    <t>Компот из черной смородиной с сахаром</t>
  </si>
  <si>
    <t>Плов с курицей(филе курицы)*</t>
  </si>
  <si>
    <t>893/2/1998.</t>
  </si>
  <si>
    <t>Чай с черной смородиной с сахаром</t>
  </si>
  <si>
    <t>Свекольник на курином бульоне(со сметаной)</t>
  </si>
  <si>
    <t>95/2018.</t>
  </si>
  <si>
    <t>Жаркое по-домашнему</t>
  </si>
  <si>
    <t>820/3/1998.</t>
  </si>
  <si>
    <t>Сок фруктовый</t>
  </si>
  <si>
    <t>Каша пшенная на молоке с маслом(жидкая)</t>
  </si>
  <si>
    <t>Морковь, тушенная в сметанном соусе</t>
  </si>
  <si>
    <t>334/2011.</t>
  </si>
  <si>
    <t>Суп гороховый с фрикадельками</t>
  </si>
  <si>
    <t>306/3/1998.</t>
  </si>
  <si>
    <t>Печень по-строгановски</t>
  </si>
  <si>
    <t>748/3/1998.</t>
  </si>
  <si>
    <t>Хлеб ржано-пшеничный</t>
  </si>
  <si>
    <t>Гуляш из говядины</t>
  </si>
  <si>
    <t>827/3/98.</t>
  </si>
  <si>
    <t>Морковь, тушенная с яблоками</t>
  </si>
  <si>
    <t>345/2011.</t>
  </si>
  <si>
    <t>Суп картофельный с макаронными изделиями на курином бульоне</t>
  </si>
  <si>
    <t>Рыба тушеная в томате с овощами(филе минтая)*</t>
  </si>
  <si>
    <t>640/3/1998.</t>
  </si>
  <si>
    <t>946/2/1998.</t>
  </si>
  <si>
    <t>Компот вишневый с сахаром*</t>
  </si>
  <si>
    <t>54-1хн-2020.</t>
  </si>
  <si>
    <t>Омлет натуральный на молоке</t>
  </si>
  <si>
    <t>54-1о-2020</t>
  </si>
  <si>
    <t>Закуска свекольная</t>
  </si>
  <si>
    <t>55/2018</t>
  </si>
  <si>
    <t>Запеканка творожно-морковная(п/ф)</t>
  </si>
  <si>
    <t>Компот с малиной, манго и сахаром</t>
  </si>
  <si>
    <t>Чай с вишней с сахаром</t>
  </si>
  <si>
    <t>Винегрет овощной</t>
  </si>
  <si>
    <t>161/1998.</t>
  </si>
  <si>
    <t>282/3/1998.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</si>
</sst>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M174" sqref="M1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41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42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43</v>
      </c>
      <c r="F6" s="53">
        <v>200</v>
      </c>
      <c r="G6" s="53">
        <v>6.0869999999999997</v>
      </c>
      <c r="H6" s="53">
        <v>12.368</v>
      </c>
      <c r="I6" s="56">
        <v>32.895000000000003</v>
      </c>
      <c r="J6" s="53">
        <v>267.86099999999999</v>
      </c>
      <c r="K6" s="57" t="s">
        <v>44</v>
      </c>
      <c r="L6" s="40">
        <v>90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52" t="s">
        <v>45</v>
      </c>
      <c r="F8" s="54">
        <v>200</v>
      </c>
      <c r="G8" s="43">
        <v>0.29599999999999999</v>
      </c>
      <c r="H8" s="43">
        <v>0</v>
      </c>
      <c r="I8" s="43">
        <v>11.129</v>
      </c>
      <c r="J8" s="43">
        <v>46.338000000000001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52" t="s">
        <v>47</v>
      </c>
      <c r="F9" s="54">
        <v>42.5</v>
      </c>
      <c r="G9" s="43">
        <v>3.23</v>
      </c>
      <c r="H9" s="43">
        <v>0.38300000000000001</v>
      </c>
      <c r="I9" s="43">
        <v>21.123000000000001</v>
      </c>
      <c r="J9" s="43">
        <v>96.05</v>
      </c>
      <c r="K9" s="44" t="s">
        <v>48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150</v>
      </c>
      <c r="G10" s="43">
        <v>0.6</v>
      </c>
      <c r="H10" s="43">
        <v>0</v>
      </c>
      <c r="I10" s="43">
        <v>16.95</v>
      </c>
      <c r="J10" s="43">
        <v>69</v>
      </c>
      <c r="K10" s="44" t="s">
        <v>50</v>
      </c>
      <c r="L10" s="43"/>
    </row>
    <row r="11" spans="1:12" ht="15" x14ac:dyDescent="0.25">
      <c r="A11" s="23"/>
      <c r="B11" s="15"/>
      <c r="C11" s="11"/>
      <c r="D11" s="6"/>
      <c r="E11" s="5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592.5</v>
      </c>
      <c r="G13" s="19">
        <f t="shared" ref="G13:J13" si="0">SUM(G6:G12)</f>
        <v>10.212999999999999</v>
      </c>
      <c r="H13" s="19">
        <f t="shared" si="0"/>
        <v>12.751000000000001</v>
      </c>
      <c r="I13" s="19">
        <f t="shared" si="0"/>
        <v>82.097000000000008</v>
      </c>
      <c r="J13" s="19">
        <f t="shared" si="0"/>
        <v>479.24900000000002</v>
      </c>
      <c r="K13" s="25"/>
      <c r="L13" s="19">
        <f t="shared" ref="L13" si="1">SUM(L6:L12)</f>
        <v>90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1.0549999999999999</v>
      </c>
      <c r="H14" s="43">
        <v>6.03</v>
      </c>
      <c r="I14" s="43">
        <v>6.585</v>
      </c>
      <c r="J14" s="43">
        <v>84.370999999999995</v>
      </c>
      <c r="K14" s="44" t="s">
        <v>52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53</v>
      </c>
      <c r="F15" s="43">
        <v>205</v>
      </c>
      <c r="G15" s="43">
        <v>4.1879999999999997</v>
      </c>
      <c r="H15" s="43">
        <v>8.1780000000000008</v>
      </c>
      <c r="I15" s="43">
        <v>8.5950000000000006</v>
      </c>
      <c r="J15" s="43">
        <v>123.30500000000001</v>
      </c>
      <c r="K15" s="44" t="s">
        <v>54</v>
      </c>
      <c r="L15" s="43">
        <v>90</v>
      </c>
    </row>
    <row r="16" spans="1:12" ht="25.5" x14ac:dyDescent="0.25">
      <c r="A16" s="23"/>
      <c r="B16" s="15"/>
      <c r="C16" s="11"/>
      <c r="D16" s="7" t="s">
        <v>28</v>
      </c>
      <c r="E16" s="42" t="s">
        <v>55</v>
      </c>
      <c r="F16" s="43">
        <v>120</v>
      </c>
      <c r="G16" s="43">
        <v>13.724</v>
      </c>
      <c r="H16" s="43">
        <v>12.388999999999999</v>
      </c>
      <c r="I16" s="43">
        <v>13.384</v>
      </c>
      <c r="J16" s="43">
        <v>219.90600000000001</v>
      </c>
      <c r="K16" s="44" t="s">
        <v>56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3.0720000000000001</v>
      </c>
      <c r="H17" s="43">
        <v>3.6869999999999998</v>
      </c>
      <c r="I17" s="43">
        <v>25.518000000000001</v>
      </c>
      <c r="J17" s="43">
        <v>141.761</v>
      </c>
      <c r="K17" s="44" t="s">
        <v>58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1.024</v>
      </c>
      <c r="H18" s="43">
        <v>0</v>
      </c>
      <c r="I18" s="43">
        <v>26.954000000000001</v>
      </c>
      <c r="J18" s="43">
        <v>109.444</v>
      </c>
      <c r="K18" s="44" t="s">
        <v>60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3.04</v>
      </c>
      <c r="H19" s="43">
        <v>0.36</v>
      </c>
      <c r="I19" s="43">
        <v>19.88</v>
      </c>
      <c r="J19" s="43">
        <v>90.4</v>
      </c>
      <c r="K19" s="44" t="s">
        <v>50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26.102999999999998</v>
      </c>
      <c r="H23" s="19">
        <f t="shared" si="2"/>
        <v>30.644000000000002</v>
      </c>
      <c r="I23" s="19">
        <f t="shared" si="2"/>
        <v>100.916</v>
      </c>
      <c r="J23" s="19">
        <f t="shared" si="2"/>
        <v>769.1869999999999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1367.5</v>
      </c>
      <c r="G24" s="32">
        <f t="shared" ref="G24:J24" si="4">G13+G23</f>
        <v>36.315999999999995</v>
      </c>
      <c r="H24" s="32">
        <f t="shared" si="4"/>
        <v>43.395000000000003</v>
      </c>
      <c r="I24" s="32">
        <f t="shared" si="4"/>
        <v>183.01300000000001</v>
      </c>
      <c r="J24" s="32">
        <f t="shared" si="4"/>
        <v>1248.4359999999999</v>
      </c>
      <c r="K24" s="32"/>
      <c r="L24" s="32">
        <f t="shared" ref="L24" si="5">L13+L23</f>
        <v>180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120</v>
      </c>
      <c r="G25" s="40">
        <v>11.048999999999999</v>
      </c>
      <c r="H25" s="40">
        <v>9.798</v>
      </c>
      <c r="I25" s="40">
        <v>9.3989999999999991</v>
      </c>
      <c r="J25" s="40">
        <v>170.03200000000001</v>
      </c>
      <c r="K25" s="41" t="s">
        <v>62</v>
      </c>
      <c r="L25" s="40">
        <v>90</v>
      </c>
    </row>
    <row r="26" spans="1:12" ht="25.5" x14ac:dyDescent="0.25">
      <c r="A26" s="14"/>
      <c r="B26" s="15"/>
      <c r="C26" s="11"/>
      <c r="D26" s="6" t="s">
        <v>29</v>
      </c>
      <c r="E26" s="42" t="s">
        <v>63</v>
      </c>
      <c r="F26" s="43">
        <v>150</v>
      </c>
      <c r="G26" s="43">
        <v>5.4560000000000004</v>
      </c>
      <c r="H26" s="43">
        <v>4.2649999999999997</v>
      </c>
      <c r="I26" s="43">
        <v>34.774000000000001</v>
      </c>
      <c r="J26" s="43">
        <v>199.45400000000001</v>
      </c>
      <c r="K26" s="44" t="s">
        <v>64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0.2</v>
      </c>
      <c r="H27" s="43">
        <v>0</v>
      </c>
      <c r="I27" s="43">
        <v>10.048999999999999</v>
      </c>
      <c r="J27" s="43">
        <v>41.417999999999999</v>
      </c>
      <c r="K27" s="44" t="s">
        <v>46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2.2799999999999998</v>
      </c>
      <c r="H28" s="43">
        <v>0.27</v>
      </c>
      <c r="I28" s="43">
        <v>14.91</v>
      </c>
      <c r="J28" s="43">
        <v>67.8</v>
      </c>
      <c r="K28" s="44" t="s">
        <v>50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18.984999999999999</v>
      </c>
      <c r="H32" s="19">
        <f t="shared" ref="H32" si="7">SUM(H25:H31)</f>
        <v>14.332999999999998</v>
      </c>
      <c r="I32" s="19">
        <f t="shared" ref="I32" si="8">SUM(I25:I31)</f>
        <v>69.132000000000005</v>
      </c>
      <c r="J32" s="19">
        <f t="shared" ref="J32:L32" si="9">SUM(J25:J31)</f>
        <v>478.70400000000001</v>
      </c>
      <c r="K32" s="25"/>
      <c r="L32" s="19">
        <f t="shared" si="9"/>
        <v>90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0.98799999999999999</v>
      </c>
      <c r="H33" s="43">
        <v>7.5999999999999998E-2</v>
      </c>
      <c r="I33" s="43">
        <v>5.32</v>
      </c>
      <c r="J33" s="43">
        <v>25.08</v>
      </c>
      <c r="K33" s="44" t="s">
        <v>67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215</v>
      </c>
      <c r="G34" s="43">
        <v>5.431</v>
      </c>
      <c r="H34" s="43">
        <v>6.6050000000000004</v>
      </c>
      <c r="I34" s="43">
        <v>15.811</v>
      </c>
      <c r="J34" s="43">
        <v>141.77799999999999</v>
      </c>
      <c r="K34" s="44" t="s">
        <v>69</v>
      </c>
      <c r="L34" s="43">
        <v>90</v>
      </c>
    </row>
    <row r="35" spans="1:12" ht="25.5" x14ac:dyDescent="0.25">
      <c r="A35" s="14"/>
      <c r="B35" s="15"/>
      <c r="C35" s="11"/>
      <c r="D35" s="7" t="s">
        <v>28</v>
      </c>
      <c r="E35" s="42" t="s">
        <v>70</v>
      </c>
      <c r="F35" s="43">
        <v>200</v>
      </c>
      <c r="G35" s="43">
        <v>15.718</v>
      </c>
      <c r="H35" s="43">
        <v>7.7370000000000001</v>
      </c>
      <c r="I35" s="43">
        <v>24.698</v>
      </c>
      <c r="J35" s="43">
        <v>225.93299999999999</v>
      </c>
      <c r="K35" s="44" t="s">
        <v>71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15.718</v>
      </c>
      <c r="H37" s="43">
        <v>7.7370000000000001</v>
      </c>
      <c r="I37" s="43">
        <v>24.698</v>
      </c>
      <c r="J37" s="43">
        <v>225.93299999999999</v>
      </c>
      <c r="K37" s="44" t="s">
        <v>73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80</v>
      </c>
      <c r="G38" s="43">
        <v>6.08</v>
      </c>
      <c r="H38" s="43">
        <v>0.72</v>
      </c>
      <c r="I38" s="43">
        <v>39.76</v>
      </c>
      <c r="J38" s="43">
        <v>180.8</v>
      </c>
      <c r="K38" s="44" t="s">
        <v>50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5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55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43.935000000000002</v>
      </c>
      <c r="H42" s="19">
        <f t="shared" ref="H42" si="11">SUM(H33:H41)</f>
        <v>22.875</v>
      </c>
      <c r="I42" s="19">
        <f t="shared" ref="I42" si="12">SUM(I33:I41)</f>
        <v>110.28700000000001</v>
      </c>
      <c r="J42" s="19">
        <f t="shared" ref="J42:L42" si="13">SUM(J33:J41)</f>
        <v>799.52399999999989</v>
      </c>
      <c r="K42" s="25"/>
      <c r="L42" s="19">
        <f t="shared" si="13"/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1255</v>
      </c>
      <c r="G43" s="32">
        <f t="shared" ref="G43" si="14">G32+G42</f>
        <v>62.92</v>
      </c>
      <c r="H43" s="32">
        <f t="shared" ref="H43" si="15">H32+H42</f>
        <v>37.207999999999998</v>
      </c>
      <c r="I43" s="32">
        <f t="shared" ref="I43" si="16">I32+I42</f>
        <v>179.41900000000001</v>
      </c>
      <c r="J43" s="32">
        <f t="shared" ref="J43:L43" si="17">J32+J42</f>
        <v>1278.2279999999998</v>
      </c>
      <c r="K43" s="32"/>
      <c r="L43" s="32">
        <f t="shared" si="17"/>
        <v>180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150</v>
      </c>
      <c r="G44" s="40">
        <v>27.716000000000001</v>
      </c>
      <c r="H44" s="40">
        <v>9.9909999999999997</v>
      </c>
      <c r="I44" s="40">
        <v>22.39</v>
      </c>
      <c r="J44" s="40">
        <v>295.11200000000002</v>
      </c>
      <c r="K44" s="41" t="s">
        <v>75</v>
      </c>
      <c r="L44" s="40">
        <v>90</v>
      </c>
    </row>
    <row r="45" spans="1:12" ht="15" x14ac:dyDescent="0.25">
      <c r="A45" s="23"/>
      <c r="B45" s="15"/>
      <c r="C45" s="11"/>
      <c r="D45" s="6"/>
      <c r="E45" s="42" t="s">
        <v>78</v>
      </c>
      <c r="F45" s="43">
        <v>10</v>
      </c>
      <c r="G45" s="43">
        <v>0.72</v>
      </c>
      <c r="H45" s="43">
        <v>0.85</v>
      </c>
      <c r="I45" s="43">
        <v>5.6</v>
      </c>
      <c r="J45" s="43">
        <v>32.799999999999997</v>
      </c>
      <c r="K45" s="44" t="s">
        <v>79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0.2</v>
      </c>
      <c r="H46" s="43">
        <v>0</v>
      </c>
      <c r="I46" s="43">
        <v>7.0549999999999997</v>
      </c>
      <c r="J46" s="43">
        <v>29.448</v>
      </c>
      <c r="K46" s="44" t="s">
        <v>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45</v>
      </c>
      <c r="G47" s="43">
        <v>3.42</v>
      </c>
      <c r="H47" s="43">
        <v>0.40500000000000003</v>
      </c>
      <c r="I47" s="43">
        <v>22.364999999999998</v>
      </c>
      <c r="J47" s="43">
        <v>101.7</v>
      </c>
      <c r="K47" s="44" t="s">
        <v>50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40</v>
      </c>
      <c r="E49" s="42" t="s">
        <v>80</v>
      </c>
      <c r="F49" s="43">
        <v>95</v>
      </c>
      <c r="G49" s="43">
        <v>2.7</v>
      </c>
      <c r="H49" s="43">
        <v>1.2</v>
      </c>
      <c r="I49" s="43">
        <v>18</v>
      </c>
      <c r="J49" s="43">
        <v>94</v>
      </c>
      <c r="K49" s="44" t="s">
        <v>50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34.756</v>
      </c>
      <c r="H51" s="19">
        <f t="shared" ref="H51" si="19">SUM(H44:H50)</f>
        <v>12.445999999999998</v>
      </c>
      <c r="I51" s="19">
        <f t="shared" ref="I51" si="20">SUM(I44:I50)</f>
        <v>75.41</v>
      </c>
      <c r="J51" s="19">
        <f t="shared" ref="J51:L51" si="21">SUM(J44:J50)</f>
        <v>553.05999999999995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1.7250000000000001</v>
      </c>
      <c r="H52" s="43">
        <v>2.9969999999999999</v>
      </c>
      <c r="I52" s="43">
        <v>9.8079999999999998</v>
      </c>
      <c r="J52" s="43">
        <v>72.116</v>
      </c>
      <c r="K52" s="44" t="s">
        <v>82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83</v>
      </c>
      <c r="F53" s="43">
        <v>200</v>
      </c>
      <c r="G53" s="43">
        <v>4.87</v>
      </c>
      <c r="H53" s="43">
        <v>5.08</v>
      </c>
      <c r="I53" s="43">
        <v>18.78</v>
      </c>
      <c r="J53" s="43">
        <v>137.435</v>
      </c>
      <c r="K53" s="44" t="s">
        <v>84</v>
      </c>
      <c r="L53" s="43">
        <v>90</v>
      </c>
    </row>
    <row r="54" spans="1:12" ht="15" x14ac:dyDescent="0.25">
      <c r="A54" s="23"/>
      <c r="B54" s="15"/>
      <c r="C54" s="11"/>
      <c r="D54" s="7" t="s">
        <v>28</v>
      </c>
      <c r="E54" s="42" t="s">
        <v>85</v>
      </c>
      <c r="F54" s="43">
        <v>90</v>
      </c>
      <c r="G54" s="43">
        <v>15</v>
      </c>
      <c r="H54" s="43">
        <v>9.8989999999999991</v>
      </c>
      <c r="I54" s="43">
        <v>14.4</v>
      </c>
      <c r="J54" s="43">
        <v>206.69</v>
      </c>
      <c r="K54" s="44" t="s">
        <v>50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8.5259999999999998</v>
      </c>
      <c r="H55" s="43">
        <v>5.125</v>
      </c>
      <c r="I55" s="43">
        <v>38.545000000000002</v>
      </c>
      <c r="J55" s="43">
        <v>234.072</v>
      </c>
      <c r="K55" s="44" t="s">
        <v>87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0.1</v>
      </c>
      <c r="H56" s="43">
        <v>0</v>
      </c>
      <c r="I56" s="43">
        <v>15.93</v>
      </c>
      <c r="J56" s="43">
        <v>65.45</v>
      </c>
      <c r="K56" s="44" t="s">
        <v>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3.04</v>
      </c>
      <c r="H57" s="43">
        <v>0.36</v>
      </c>
      <c r="I57" s="43">
        <v>19.88</v>
      </c>
      <c r="J57" s="43">
        <v>90.4</v>
      </c>
      <c r="K57" s="44" t="s">
        <v>50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33.261000000000003</v>
      </c>
      <c r="H61" s="19">
        <f t="shared" ref="H61" si="23">SUM(H52:H60)</f>
        <v>23.460999999999999</v>
      </c>
      <c r="I61" s="19">
        <f t="shared" ref="I61" si="24">SUM(I52:I60)</f>
        <v>117.34299999999999</v>
      </c>
      <c r="J61" s="19">
        <f t="shared" ref="J61:L61" si="25">SUM(J52:J60)</f>
        <v>806.16300000000001</v>
      </c>
      <c r="K61" s="25"/>
      <c r="L61" s="19">
        <f t="shared" si="25"/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1240</v>
      </c>
      <c r="G62" s="32">
        <f t="shared" ref="G62" si="26">G51+G61</f>
        <v>68.016999999999996</v>
      </c>
      <c r="H62" s="32">
        <f t="shared" ref="H62" si="27">H51+H61</f>
        <v>35.906999999999996</v>
      </c>
      <c r="I62" s="32">
        <f t="shared" ref="I62" si="28">I51+I61</f>
        <v>192.75299999999999</v>
      </c>
      <c r="J62" s="32">
        <f t="shared" ref="J62:L62" si="29">J51+J61</f>
        <v>1359.223</v>
      </c>
      <c r="K62" s="32"/>
      <c r="L62" s="32">
        <f t="shared" si="29"/>
        <v>180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220</v>
      </c>
      <c r="G63" s="40">
        <v>8.1270000000000007</v>
      </c>
      <c r="H63" s="40">
        <v>7.7530000000000001</v>
      </c>
      <c r="I63" s="40">
        <v>42.444000000000003</v>
      </c>
      <c r="J63" s="40">
        <v>272.93799999999999</v>
      </c>
      <c r="K63" s="41" t="s">
        <v>91</v>
      </c>
      <c r="L63" s="40">
        <v>90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92</v>
      </c>
      <c r="F65" s="43">
        <v>200</v>
      </c>
      <c r="G65" s="43">
        <v>0.26300000000000001</v>
      </c>
      <c r="H65" s="43">
        <v>0</v>
      </c>
      <c r="I65" s="43">
        <v>7.2649999999999997</v>
      </c>
      <c r="J65" s="43">
        <v>31.827999999999999</v>
      </c>
      <c r="K65" s="44" t="s">
        <v>93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49.5</v>
      </c>
      <c r="G66" s="43">
        <v>3.762</v>
      </c>
      <c r="H66" s="43">
        <v>0.44600000000000001</v>
      </c>
      <c r="I66" s="43">
        <v>24.602</v>
      </c>
      <c r="J66" s="43">
        <v>111.87</v>
      </c>
      <c r="K66" s="44" t="s">
        <v>50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94</v>
      </c>
      <c r="F67" s="43">
        <v>150</v>
      </c>
      <c r="G67" s="43">
        <v>1.2</v>
      </c>
      <c r="H67" s="43">
        <v>0</v>
      </c>
      <c r="I67" s="43">
        <v>12.9</v>
      </c>
      <c r="J67" s="43">
        <v>57</v>
      </c>
      <c r="K67" s="44" t="s">
        <v>50</v>
      </c>
      <c r="L67" s="43"/>
    </row>
    <row r="68" spans="1:12" ht="15" x14ac:dyDescent="0.25">
      <c r="A68" s="23"/>
      <c r="B68" s="15"/>
      <c r="C68" s="11"/>
      <c r="D68" s="6"/>
      <c r="E68" s="42" t="s">
        <v>95</v>
      </c>
      <c r="F68" s="43">
        <v>20</v>
      </c>
      <c r="G68" s="43">
        <v>5.36</v>
      </c>
      <c r="H68" s="43">
        <v>5.46</v>
      </c>
      <c r="I68" s="43">
        <v>0</v>
      </c>
      <c r="J68" s="43">
        <v>72.2</v>
      </c>
      <c r="K68" s="44" t="s">
        <v>96</v>
      </c>
      <c r="L68" s="43"/>
    </row>
    <row r="69" spans="1:12" ht="15" x14ac:dyDescent="0.25">
      <c r="A69" s="23"/>
      <c r="B69" s="15"/>
      <c r="C69" s="11"/>
      <c r="D69" s="6"/>
      <c r="E69" s="42" t="s">
        <v>97</v>
      </c>
      <c r="F69" s="43">
        <v>9</v>
      </c>
      <c r="G69" s="43">
        <v>7.1999999999999995E-2</v>
      </c>
      <c r="H69" s="43">
        <v>6.5250000000000004</v>
      </c>
      <c r="I69" s="43">
        <v>0.11700000000000001</v>
      </c>
      <c r="J69" s="43">
        <v>59.49</v>
      </c>
      <c r="K69" s="44" t="s">
        <v>98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648.5</v>
      </c>
      <c r="G70" s="19">
        <f t="shared" ref="G70" si="30">SUM(G63:G69)</f>
        <v>18.783999999999999</v>
      </c>
      <c r="H70" s="19">
        <f t="shared" ref="H70" si="31">SUM(H63:H69)</f>
        <v>20.183999999999997</v>
      </c>
      <c r="I70" s="19">
        <f t="shared" ref="I70" si="32">SUM(I63:I69)</f>
        <v>87.328000000000017</v>
      </c>
      <c r="J70" s="19">
        <f t="shared" ref="J70:L70" si="33">SUM(J63:J69)</f>
        <v>605.32600000000002</v>
      </c>
      <c r="K70" s="25"/>
      <c r="L70" s="19">
        <f t="shared" si="33"/>
        <v>90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60</v>
      </c>
      <c r="G71" s="43">
        <v>1.0549999999999999</v>
      </c>
      <c r="H71" s="43">
        <v>6.03</v>
      </c>
      <c r="I71" s="43">
        <v>6.585</v>
      </c>
      <c r="J71" s="43">
        <v>84.370999999999995</v>
      </c>
      <c r="K71" s="44" t="s">
        <v>99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100</v>
      </c>
      <c r="F72" s="43">
        <v>205</v>
      </c>
      <c r="G72" s="43">
        <v>4.1970000000000001</v>
      </c>
      <c r="H72" s="43">
        <v>8.17</v>
      </c>
      <c r="I72" s="43">
        <v>11.401999999999999</v>
      </c>
      <c r="J72" s="43">
        <v>134.43700000000001</v>
      </c>
      <c r="K72" s="44" t="s">
        <v>101</v>
      </c>
      <c r="L72" s="43">
        <v>90</v>
      </c>
    </row>
    <row r="73" spans="1:12" ht="25.5" x14ac:dyDescent="0.25">
      <c r="A73" s="23"/>
      <c r="B73" s="15"/>
      <c r="C73" s="11"/>
      <c r="D73" s="7" t="s">
        <v>28</v>
      </c>
      <c r="E73" s="42" t="s">
        <v>102</v>
      </c>
      <c r="F73" s="43">
        <v>90</v>
      </c>
      <c r="G73" s="43">
        <v>10.234</v>
      </c>
      <c r="H73" s="43">
        <v>9.7040000000000006</v>
      </c>
      <c r="I73" s="43">
        <v>5.1369999999999996</v>
      </c>
      <c r="J73" s="43">
        <v>149.23699999999999</v>
      </c>
      <c r="K73" s="44" t="s">
        <v>103</v>
      </c>
      <c r="L73" s="43"/>
    </row>
    <row r="74" spans="1:12" ht="25.5" x14ac:dyDescent="0.25">
      <c r="A74" s="23"/>
      <c r="B74" s="15"/>
      <c r="C74" s="11"/>
      <c r="D74" s="7" t="s">
        <v>29</v>
      </c>
      <c r="E74" s="42" t="s">
        <v>104</v>
      </c>
      <c r="F74" s="43">
        <v>150</v>
      </c>
      <c r="G74" s="43">
        <v>3.7109999999999999</v>
      </c>
      <c r="H74" s="43">
        <v>3.4260000000000002</v>
      </c>
      <c r="I74" s="43">
        <v>38.945999999999998</v>
      </c>
      <c r="J74" s="43">
        <v>201.465</v>
      </c>
      <c r="K74" s="44" t="s">
        <v>105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106</v>
      </c>
      <c r="F75" s="43">
        <v>200</v>
      </c>
      <c r="G75" s="43">
        <v>0.2</v>
      </c>
      <c r="H75" s="43">
        <v>0</v>
      </c>
      <c r="I75" s="43">
        <v>16.57</v>
      </c>
      <c r="J75" s="43">
        <v>67.849999999999994</v>
      </c>
      <c r="K75" s="44" t="s">
        <v>89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35</v>
      </c>
      <c r="G76" s="43">
        <v>2.66</v>
      </c>
      <c r="H76" s="43">
        <v>0.315</v>
      </c>
      <c r="I76" s="43">
        <v>17.395</v>
      </c>
      <c r="J76" s="43">
        <v>79.099999999999994</v>
      </c>
      <c r="K76" s="44" t="s">
        <v>50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22.056999999999999</v>
      </c>
      <c r="H80" s="19">
        <f t="shared" ref="H80" si="35">SUM(H71:H79)</f>
        <v>27.645</v>
      </c>
      <c r="I80" s="19">
        <f t="shared" ref="I80" si="36">SUM(I71:I79)</f>
        <v>96.034999999999982</v>
      </c>
      <c r="J80" s="19">
        <f t="shared" ref="J80:L80" si="37">SUM(J71:J79)</f>
        <v>716.46</v>
      </c>
      <c r="K80" s="25"/>
      <c r="L80" s="19">
        <f t="shared" si="37"/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1388.5</v>
      </c>
      <c r="G81" s="32">
        <f t="shared" ref="G81" si="38">G70+G80</f>
        <v>40.840999999999994</v>
      </c>
      <c r="H81" s="32">
        <f t="shared" ref="H81" si="39">H70+H80</f>
        <v>47.828999999999994</v>
      </c>
      <c r="I81" s="32">
        <f t="shared" ref="I81" si="40">I70+I80</f>
        <v>183.363</v>
      </c>
      <c r="J81" s="32">
        <f t="shared" ref="J81:L81" si="41">J70+J80</f>
        <v>1321.7860000000001</v>
      </c>
      <c r="K81" s="32"/>
      <c r="L81" s="32">
        <f t="shared" si="41"/>
        <v>180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200</v>
      </c>
      <c r="G82" s="40">
        <v>17.274000000000001</v>
      </c>
      <c r="H82" s="40">
        <v>8.3109999999999999</v>
      </c>
      <c r="I82" s="40">
        <v>43.037999999999997</v>
      </c>
      <c r="J82" s="40">
        <v>315.76100000000002</v>
      </c>
      <c r="K82" s="41" t="s">
        <v>108</v>
      </c>
      <c r="L82" s="40">
        <v>90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109</v>
      </c>
      <c r="F84" s="43">
        <v>200</v>
      </c>
      <c r="G84" s="43">
        <v>0.32</v>
      </c>
      <c r="H84" s="43">
        <v>0</v>
      </c>
      <c r="I84" s="43">
        <v>11.009</v>
      </c>
      <c r="J84" s="43">
        <v>46.218000000000004</v>
      </c>
      <c r="K84" s="44" t="s">
        <v>46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2.2799999999999998</v>
      </c>
      <c r="H85" s="43">
        <v>0.27</v>
      </c>
      <c r="I85" s="43">
        <v>14.91</v>
      </c>
      <c r="J85" s="43">
        <v>67.8</v>
      </c>
      <c r="K85" s="44" t="s">
        <v>50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150</v>
      </c>
      <c r="G86" s="43">
        <v>0.6</v>
      </c>
      <c r="H86" s="43">
        <v>0</v>
      </c>
      <c r="I86" s="43">
        <v>16.95</v>
      </c>
      <c r="J86" s="43">
        <v>69</v>
      </c>
      <c r="K86" s="44" t="s">
        <v>50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20.474000000000004</v>
      </c>
      <c r="H89" s="19">
        <f t="shared" ref="H89" si="43">SUM(H82:H88)</f>
        <v>8.5809999999999995</v>
      </c>
      <c r="I89" s="19">
        <f t="shared" ref="I89" si="44">SUM(I82:I88)</f>
        <v>85.906999999999996</v>
      </c>
      <c r="J89" s="19">
        <f t="shared" ref="J89:L89" si="45">SUM(J82:J88)</f>
        <v>498.77900000000005</v>
      </c>
      <c r="K89" s="25"/>
      <c r="L89" s="19">
        <f t="shared" si="45"/>
        <v>90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0.98799999999999999</v>
      </c>
      <c r="H90" s="43">
        <v>7.5999999999999998E-2</v>
      </c>
      <c r="I90" s="43">
        <v>5.32</v>
      </c>
      <c r="J90" s="43">
        <v>25.08</v>
      </c>
      <c r="K90" s="44" t="s">
        <v>67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110</v>
      </c>
      <c r="F91" s="43">
        <v>205</v>
      </c>
      <c r="G91" s="43">
        <v>4.5640000000000001</v>
      </c>
      <c r="H91" s="43">
        <v>8.1880000000000006</v>
      </c>
      <c r="I91" s="43">
        <v>16.106999999999999</v>
      </c>
      <c r="J91" s="43">
        <v>153.74</v>
      </c>
      <c r="K91" s="44" t="s">
        <v>111</v>
      </c>
      <c r="L91" s="43">
        <v>90</v>
      </c>
    </row>
    <row r="92" spans="1:12" ht="25.5" x14ac:dyDescent="0.25">
      <c r="A92" s="23"/>
      <c r="B92" s="15"/>
      <c r="C92" s="11"/>
      <c r="D92" s="7" t="s">
        <v>28</v>
      </c>
      <c r="E92" s="42" t="s">
        <v>112</v>
      </c>
      <c r="F92" s="43">
        <v>220</v>
      </c>
      <c r="G92" s="43">
        <v>13.765000000000001</v>
      </c>
      <c r="H92" s="43">
        <v>16.402999999999999</v>
      </c>
      <c r="I92" s="43">
        <v>26.411000000000001</v>
      </c>
      <c r="J92" s="43">
        <v>296.87299999999999</v>
      </c>
      <c r="K92" s="44" t="s">
        <v>113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114</v>
      </c>
      <c r="F94" s="43">
        <v>200</v>
      </c>
      <c r="G94" s="43">
        <v>1</v>
      </c>
      <c r="H94" s="43">
        <v>0</v>
      </c>
      <c r="I94" s="43">
        <v>28</v>
      </c>
      <c r="J94" s="43">
        <v>112</v>
      </c>
      <c r="K94" s="44" t="s">
        <v>50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54.2</v>
      </c>
      <c r="G95" s="43">
        <v>4.1189999999999998</v>
      </c>
      <c r="H95" s="43">
        <v>0.48799999999999999</v>
      </c>
      <c r="I95" s="43">
        <v>26.937000000000001</v>
      </c>
      <c r="J95" s="43">
        <v>122.492</v>
      </c>
      <c r="K95" s="44" t="s">
        <v>50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739.2</v>
      </c>
      <c r="G99" s="19">
        <f t="shared" ref="G99" si="46">SUM(G90:G98)</f>
        <v>24.436</v>
      </c>
      <c r="H99" s="19">
        <f t="shared" ref="H99" si="47">SUM(H90:H98)</f>
        <v>25.155000000000001</v>
      </c>
      <c r="I99" s="19">
        <f t="shared" ref="I99" si="48">SUM(I90:I98)</f>
        <v>102.77499999999999</v>
      </c>
      <c r="J99" s="19">
        <f t="shared" ref="J99:L99" si="49">SUM(J90:J98)</f>
        <v>710.18499999999995</v>
      </c>
      <c r="K99" s="25"/>
      <c r="L99" s="19">
        <f t="shared" si="49"/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1319.2</v>
      </c>
      <c r="G100" s="32">
        <f t="shared" ref="G100" si="50">G89+G99</f>
        <v>44.910000000000004</v>
      </c>
      <c r="H100" s="32">
        <f t="shared" ref="H100" si="51">H89+H99</f>
        <v>33.736000000000004</v>
      </c>
      <c r="I100" s="32">
        <f t="shared" ref="I100" si="52">I89+I99</f>
        <v>188.68199999999999</v>
      </c>
      <c r="J100" s="32">
        <f t="shared" ref="J100:L100" si="53">J89+J99</f>
        <v>1208.9639999999999</v>
      </c>
      <c r="K100" s="32"/>
      <c r="L100" s="32">
        <f t="shared" si="53"/>
        <v>180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210</v>
      </c>
      <c r="G101" s="40">
        <v>7.931</v>
      </c>
      <c r="H101" s="40">
        <v>12.532</v>
      </c>
      <c r="I101" s="40">
        <v>36.951999999999998</v>
      </c>
      <c r="J101" s="40">
        <v>292.95400000000001</v>
      </c>
      <c r="K101" s="41" t="s">
        <v>91</v>
      </c>
      <c r="L101" s="40">
        <v>90</v>
      </c>
    </row>
    <row r="102" spans="1:12" ht="15" x14ac:dyDescent="0.25">
      <c r="A102" s="23"/>
      <c r="B102" s="15"/>
      <c r="C102" s="11"/>
      <c r="D102" s="6"/>
      <c r="E102" s="42" t="s">
        <v>95</v>
      </c>
      <c r="F102" s="43">
        <v>16</v>
      </c>
      <c r="G102" s="43">
        <v>4.24</v>
      </c>
      <c r="H102" s="43">
        <v>4.319</v>
      </c>
      <c r="I102" s="43">
        <v>0</v>
      </c>
      <c r="J102" s="43">
        <v>57.113999999999997</v>
      </c>
      <c r="K102" s="44" t="s">
        <v>96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92</v>
      </c>
      <c r="F103" s="43">
        <v>200</v>
      </c>
      <c r="G103" s="43">
        <v>0.26300000000000001</v>
      </c>
      <c r="H103" s="43">
        <v>0</v>
      </c>
      <c r="I103" s="43">
        <v>7.2649999999999997</v>
      </c>
      <c r="J103" s="43">
        <v>31.827999999999999</v>
      </c>
      <c r="K103" s="44" t="s">
        <v>93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53.4</v>
      </c>
      <c r="G104" s="43">
        <v>4.0579999999999998</v>
      </c>
      <c r="H104" s="43">
        <v>0.48099999999999998</v>
      </c>
      <c r="I104" s="43">
        <v>26.54</v>
      </c>
      <c r="J104" s="43">
        <v>120.684</v>
      </c>
      <c r="K104" s="44" t="s">
        <v>50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94</v>
      </c>
      <c r="F105" s="43">
        <v>150</v>
      </c>
      <c r="G105" s="43">
        <v>1.2</v>
      </c>
      <c r="H105" s="43">
        <v>0</v>
      </c>
      <c r="I105" s="43">
        <v>12.9</v>
      </c>
      <c r="J105" s="43">
        <v>57</v>
      </c>
      <c r="K105" s="44" t="s">
        <v>50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629.4</v>
      </c>
      <c r="G108" s="19">
        <f t="shared" ref="G108:J108" si="54">SUM(G101:G107)</f>
        <v>17.691999999999997</v>
      </c>
      <c r="H108" s="19">
        <f t="shared" si="54"/>
        <v>17.332000000000001</v>
      </c>
      <c r="I108" s="19">
        <f t="shared" si="54"/>
        <v>83.657000000000011</v>
      </c>
      <c r="J108" s="19">
        <f t="shared" si="54"/>
        <v>559.57999999999993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116</v>
      </c>
      <c r="F109" s="43">
        <v>60</v>
      </c>
      <c r="G109" s="43">
        <v>0.88</v>
      </c>
      <c r="H109" s="43">
        <v>1.752</v>
      </c>
      <c r="I109" s="43">
        <v>5.0389999999999997</v>
      </c>
      <c r="J109" s="43">
        <v>38.918999999999997</v>
      </c>
      <c r="K109" s="44" t="s">
        <v>117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118</v>
      </c>
      <c r="F110" s="43">
        <v>215</v>
      </c>
      <c r="G110" s="43">
        <v>8.2040000000000006</v>
      </c>
      <c r="H110" s="43">
        <v>6.0490000000000004</v>
      </c>
      <c r="I110" s="43">
        <v>18.343</v>
      </c>
      <c r="J110" s="43">
        <v>158.52799999999999</v>
      </c>
      <c r="K110" s="44" t="s">
        <v>119</v>
      </c>
      <c r="L110" s="43">
        <v>90</v>
      </c>
    </row>
    <row r="111" spans="1:12" ht="25.5" x14ac:dyDescent="0.25">
      <c r="A111" s="23"/>
      <c r="B111" s="15"/>
      <c r="C111" s="11"/>
      <c r="D111" s="7" t="s">
        <v>28</v>
      </c>
      <c r="E111" s="42" t="s">
        <v>120</v>
      </c>
      <c r="F111" s="43">
        <v>90</v>
      </c>
      <c r="G111" s="43">
        <v>11.997</v>
      </c>
      <c r="H111" s="43">
        <v>11.654999999999999</v>
      </c>
      <c r="I111" s="43">
        <v>6.4429999999999996</v>
      </c>
      <c r="J111" s="43">
        <v>178.749</v>
      </c>
      <c r="K111" s="44" t="s">
        <v>121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104</v>
      </c>
      <c r="F112" s="43">
        <v>150</v>
      </c>
      <c r="G112" s="43">
        <v>3.7109999999999999</v>
      </c>
      <c r="H112" s="43">
        <v>3.4260000000000002</v>
      </c>
      <c r="I112" s="43">
        <v>38.945999999999998</v>
      </c>
      <c r="J112" s="43">
        <v>201.465</v>
      </c>
      <c r="K112" s="44" t="s">
        <v>105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0.1</v>
      </c>
      <c r="H113" s="43">
        <v>0</v>
      </c>
      <c r="I113" s="43">
        <v>15.93</v>
      </c>
      <c r="J113" s="43">
        <v>65.45</v>
      </c>
      <c r="K113" s="44" t="s">
        <v>89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122</v>
      </c>
      <c r="F114" s="43">
        <v>40</v>
      </c>
      <c r="G114" s="43">
        <v>3.04</v>
      </c>
      <c r="H114" s="43">
        <v>0.36</v>
      </c>
      <c r="I114" s="43">
        <v>18.760000000000002</v>
      </c>
      <c r="J114" s="43">
        <v>92.4</v>
      </c>
      <c r="K114" s="44" t="s">
        <v>50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27.932000000000002</v>
      </c>
      <c r="H118" s="19">
        <f t="shared" si="56"/>
        <v>23.241999999999997</v>
      </c>
      <c r="I118" s="19">
        <f t="shared" si="56"/>
        <v>103.461</v>
      </c>
      <c r="J118" s="19">
        <f t="shared" si="56"/>
        <v>735.51100000000008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1384.4</v>
      </c>
      <c r="G119" s="32">
        <f t="shared" ref="G119" si="58">G108+G118</f>
        <v>45.623999999999995</v>
      </c>
      <c r="H119" s="32">
        <f t="shared" ref="H119" si="59">H108+H118</f>
        <v>40.573999999999998</v>
      </c>
      <c r="I119" s="32">
        <f t="shared" ref="I119" si="60">I108+I118</f>
        <v>187.11799999999999</v>
      </c>
      <c r="J119" s="32">
        <f t="shared" ref="J119:L119" si="61">J108+J118</f>
        <v>1295.0909999999999</v>
      </c>
      <c r="K119" s="32"/>
      <c r="L119" s="32">
        <f t="shared" si="61"/>
        <v>180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123</v>
      </c>
      <c r="F120" s="40">
        <v>100</v>
      </c>
      <c r="G120" s="40">
        <v>14.742000000000001</v>
      </c>
      <c r="H120" s="40">
        <v>16.306000000000001</v>
      </c>
      <c r="I120" s="40">
        <v>6.8659999999999997</v>
      </c>
      <c r="J120" s="40">
        <v>225.84</v>
      </c>
      <c r="K120" s="41" t="s">
        <v>124</v>
      </c>
      <c r="L120" s="40">
        <v>90</v>
      </c>
    </row>
    <row r="121" spans="1:12" ht="25.5" x14ac:dyDescent="0.25">
      <c r="A121" s="14"/>
      <c r="B121" s="15"/>
      <c r="C121" s="11"/>
      <c r="D121" s="64" t="s">
        <v>29</v>
      </c>
      <c r="E121" s="42" t="s">
        <v>86</v>
      </c>
      <c r="F121" s="43">
        <v>178</v>
      </c>
      <c r="G121" s="43">
        <v>9.9600000000000009</v>
      </c>
      <c r="H121" s="43">
        <v>8.3919999999999995</v>
      </c>
      <c r="I121" s="43">
        <v>44.95</v>
      </c>
      <c r="J121" s="43">
        <v>294.78300000000002</v>
      </c>
      <c r="K121" s="44" t="s">
        <v>87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0.29599999999999999</v>
      </c>
      <c r="H122" s="43">
        <v>0</v>
      </c>
      <c r="I122" s="43">
        <v>11.129</v>
      </c>
      <c r="J122" s="43">
        <v>46.338000000000001</v>
      </c>
      <c r="K122" s="44" t="s">
        <v>46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45.7</v>
      </c>
      <c r="G123" s="43">
        <v>3.4729999999999999</v>
      </c>
      <c r="H123" s="43">
        <v>0.41099999999999998</v>
      </c>
      <c r="I123" s="43">
        <v>22.713000000000001</v>
      </c>
      <c r="J123" s="43">
        <v>103.282</v>
      </c>
      <c r="K123" s="44" t="s">
        <v>50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523.70000000000005</v>
      </c>
      <c r="G127" s="19">
        <f t="shared" ref="G127:J127" si="62">SUM(G120:G126)</f>
        <v>28.471</v>
      </c>
      <c r="H127" s="19">
        <f t="shared" si="62"/>
        <v>25.109000000000002</v>
      </c>
      <c r="I127" s="19">
        <f t="shared" si="62"/>
        <v>85.658000000000001</v>
      </c>
      <c r="J127" s="19">
        <f t="shared" si="62"/>
        <v>670.24300000000005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125</v>
      </c>
      <c r="F128" s="43">
        <v>60</v>
      </c>
      <c r="G128" s="43">
        <v>0.73799999999999999</v>
      </c>
      <c r="H128" s="43">
        <v>1.792</v>
      </c>
      <c r="I128" s="43">
        <v>6.4960000000000004</v>
      </c>
      <c r="J128" s="43">
        <v>44.396999999999998</v>
      </c>
      <c r="K128" s="44" t="s">
        <v>126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127</v>
      </c>
      <c r="F129" s="43">
        <v>200</v>
      </c>
      <c r="G129" s="43">
        <v>4.87</v>
      </c>
      <c r="H129" s="43">
        <v>5</v>
      </c>
      <c r="I129" s="43">
        <v>18.78</v>
      </c>
      <c r="J129" s="43">
        <v>136.71600000000001</v>
      </c>
      <c r="K129" s="44" t="s">
        <v>84</v>
      </c>
      <c r="L129" s="43">
        <v>90</v>
      </c>
    </row>
    <row r="130" spans="1:12" ht="25.5" x14ac:dyDescent="0.25">
      <c r="A130" s="14"/>
      <c r="B130" s="15"/>
      <c r="C130" s="11"/>
      <c r="D130" s="7" t="s">
        <v>28</v>
      </c>
      <c r="E130" s="42" t="s">
        <v>128</v>
      </c>
      <c r="F130" s="43">
        <v>90</v>
      </c>
      <c r="G130" s="43">
        <v>9.3879999999999999</v>
      </c>
      <c r="H130" s="43">
        <v>6.7009999999999996</v>
      </c>
      <c r="I130" s="43">
        <v>4.351</v>
      </c>
      <c r="J130" s="43">
        <v>115.032</v>
      </c>
      <c r="K130" s="44" t="s">
        <v>129</v>
      </c>
      <c r="L130" s="43"/>
    </row>
    <row r="131" spans="1:12" ht="25.5" x14ac:dyDescent="0.25">
      <c r="A131" s="14"/>
      <c r="B131" s="15"/>
      <c r="C131" s="11"/>
      <c r="D131" s="7" t="s">
        <v>29</v>
      </c>
      <c r="E131" s="42" t="s">
        <v>57</v>
      </c>
      <c r="F131" s="43">
        <v>165</v>
      </c>
      <c r="G131" s="43">
        <v>3.363</v>
      </c>
      <c r="H131" s="43">
        <v>3.762</v>
      </c>
      <c r="I131" s="43">
        <v>27.96</v>
      </c>
      <c r="J131" s="43">
        <v>152.821</v>
      </c>
      <c r="K131" s="44" t="s">
        <v>130</v>
      </c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131</v>
      </c>
      <c r="F132" s="43">
        <v>200</v>
      </c>
      <c r="G132" s="43">
        <v>0.16</v>
      </c>
      <c r="H132" s="43">
        <v>0</v>
      </c>
      <c r="I132" s="43">
        <v>17.23</v>
      </c>
      <c r="J132" s="43">
        <v>69.650000000000006</v>
      </c>
      <c r="K132" s="44" t="s">
        <v>132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80</v>
      </c>
      <c r="G133" s="43">
        <v>6.08</v>
      </c>
      <c r="H133" s="43">
        <v>0.72</v>
      </c>
      <c r="I133" s="43">
        <v>39.76</v>
      </c>
      <c r="J133" s="43">
        <v>180.8</v>
      </c>
      <c r="K133" s="44" t="s">
        <v>50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24.599000000000004</v>
      </c>
      <c r="H137" s="19">
        <f t="shared" si="64"/>
        <v>17.974999999999998</v>
      </c>
      <c r="I137" s="19">
        <f t="shared" si="64"/>
        <v>114.577</v>
      </c>
      <c r="J137" s="19">
        <f t="shared" si="64"/>
        <v>699.41599999999994</v>
      </c>
      <c r="K137" s="25"/>
      <c r="L137" s="19">
        <f t="shared" ref="L137" si="65">SUM(L128:L136)</f>
        <v>90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1318.7</v>
      </c>
      <c r="G138" s="32">
        <f t="shared" ref="G138" si="66">G127+G137</f>
        <v>53.070000000000007</v>
      </c>
      <c r="H138" s="32">
        <f t="shared" ref="H138" si="67">H127+H137</f>
        <v>43.084000000000003</v>
      </c>
      <c r="I138" s="32">
        <f t="shared" ref="I138" si="68">I127+I137</f>
        <v>200.23500000000001</v>
      </c>
      <c r="J138" s="32">
        <f t="shared" ref="J138:L138" si="69">J127+J137</f>
        <v>1369.6590000000001</v>
      </c>
      <c r="K138" s="32"/>
      <c r="L138" s="32">
        <f t="shared" si="69"/>
        <v>180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150</v>
      </c>
      <c r="G139" s="40">
        <v>12.933999999999999</v>
      </c>
      <c r="H139" s="40">
        <v>20.349</v>
      </c>
      <c r="I139" s="40">
        <v>2.5790000000000002</v>
      </c>
      <c r="J139" s="40">
        <v>245.28800000000001</v>
      </c>
      <c r="K139" s="41" t="s">
        <v>134</v>
      </c>
      <c r="L139" s="40">
        <v>90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0.2</v>
      </c>
      <c r="H141" s="43">
        <v>0</v>
      </c>
      <c r="I141" s="43">
        <v>7.0549999999999997</v>
      </c>
      <c r="J141" s="43">
        <v>29.448</v>
      </c>
      <c r="K141" s="44" t="s">
        <v>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55</v>
      </c>
      <c r="G142" s="43">
        <v>4.18</v>
      </c>
      <c r="H142" s="43">
        <v>0.495</v>
      </c>
      <c r="I142" s="43">
        <v>27.335000000000001</v>
      </c>
      <c r="J142" s="43">
        <v>124.3</v>
      </c>
      <c r="K142" s="44" t="s">
        <v>50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40</v>
      </c>
      <c r="E144" s="42" t="s">
        <v>80</v>
      </c>
      <c r="F144" s="43">
        <v>95</v>
      </c>
      <c r="G144" s="43">
        <v>2.7</v>
      </c>
      <c r="H144" s="43">
        <v>1.2</v>
      </c>
      <c r="I144" s="43">
        <v>18</v>
      </c>
      <c r="J144" s="43">
        <v>94</v>
      </c>
      <c r="K144" s="44" t="s">
        <v>50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20.013999999999999</v>
      </c>
      <c r="H146" s="19">
        <f t="shared" si="70"/>
        <v>22.044</v>
      </c>
      <c r="I146" s="19">
        <f t="shared" si="70"/>
        <v>54.969000000000001</v>
      </c>
      <c r="J146" s="19">
        <f t="shared" si="70"/>
        <v>493.036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135</v>
      </c>
      <c r="F147" s="43">
        <v>60</v>
      </c>
      <c r="G147" s="43">
        <v>1.0109999999999999</v>
      </c>
      <c r="H147" s="43">
        <v>1.92</v>
      </c>
      <c r="I147" s="43">
        <v>8.0190000000000001</v>
      </c>
      <c r="J147" s="43">
        <v>52.712000000000003</v>
      </c>
      <c r="K147" s="44" t="s">
        <v>136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100</v>
      </c>
      <c r="F148" s="43">
        <v>250</v>
      </c>
      <c r="G148" s="43">
        <v>5.375</v>
      </c>
      <c r="H148" s="43">
        <v>9.8149999999999995</v>
      </c>
      <c r="I148" s="43">
        <v>15.644</v>
      </c>
      <c r="J148" s="43">
        <v>170.55</v>
      </c>
      <c r="K148" s="44" t="s">
        <v>101</v>
      </c>
      <c r="L148" s="43">
        <v>90</v>
      </c>
    </row>
    <row r="149" spans="1:12" ht="25.5" x14ac:dyDescent="0.25">
      <c r="A149" s="23"/>
      <c r="B149" s="15"/>
      <c r="C149" s="11"/>
      <c r="D149" s="7" t="s">
        <v>28</v>
      </c>
      <c r="E149" s="42" t="s">
        <v>70</v>
      </c>
      <c r="F149" s="43">
        <v>225</v>
      </c>
      <c r="G149" s="43">
        <v>17.681999999999999</v>
      </c>
      <c r="H149" s="43">
        <v>8.7040000000000006</v>
      </c>
      <c r="I149" s="43">
        <v>27.785</v>
      </c>
      <c r="J149" s="43">
        <v>254.17500000000001</v>
      </c>
      <c r="K149" s="44" t="s">
        <v>71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0.64</v>
      </c>
      <c r="H151" s="43">
        <v>0</v>
      </c>
      <c r="I151" s="43">
        <v>28.57</v>
      </c>
      <c r="J151" s="43">
        <v>114.45</v>
      </c>
      <c r="K151" s="44" t="s">
        <v>73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72.8</v>
      </c>
      <c r="G152" s="43">
        <v>5.5330000000000004</v>
      </c>
      <c r="H152" s="43">
        <v>0.65500000000000003</v>
      </c>
      <c r="I152" s="43">
        <v>36.182000000000002</v>
      </c>
      <c r="J152" s="43">
        <v>164.52799999999999</v>
      </c>
      <c r="K152" s="44" t="s">
        <v>50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807.8</v>
      </c>
      <c r="G156" s="19">
        <f t="shared" ref="G156:J156" si="72">SUM(G147:G155)</f>
        <v>30.241</v>
      </c>
      <c r="H156" s="19">
        <f t="shared" si="72"/>
        <v>21.094000000000001</v>
      </c>
      <c r="I156" s="19">
        <f t="shared" si="72"/>
        <v>116.2</v>
      </c>
      <c r="J156" s="19">
        <f t="shared" si="72"/>
        <v>756.41500000000008</v>
      </c>
      <c r="K156" s="25"/>
      <c r="L156" s="19">
        <f t="shared" ref="L156" si="73"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1307.8</v>
      </c>
      <c r="G157" s="32">
        <f t="shared" ref="G157" si="74">G146+G156</f>
        <v>50.254999999999995</v>
      </c>
      <c r="H157" s="32">
        <f t="shared" ref="H157" si="75">H146+H156</f>
        <v>43.138000000000005</v>
      </c>
      <c r="I157" s="32">
        <f t="shared" ref="I157" si="76">I146+I156</f>
        <v>171.16900000000001</v>
      </c>
      <c r="J157" s="32">
        <f t="shared" ref="J157:L157" si="77">J146+J156</f>
        <v>1249.451</v>
      </c>
      <c r="K157" s="32"/>
      <c r="L157" s="32">
        <f t="shared" si="77"/>
        <v>180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137</v>
      </c>
      <c r="F158" s="40">
        <v>150</v>
      </c>
      <c r="G158" s="40">
        <v>5.1550000000000002</v>
      </c>
      <c r="H158" s="40">
        <v>10.933</v>
      </c>
      <c r="I158" s="40">
        <v>24.541</v>
      </c>
      <c r="J158" s="40">
        <v>216.61199999999999</v>
      </c>
      <c r="K158" s="41" t="s">
        <v>75</v>
      </c>
      <c r="L158" s="40">
        <v>90</v>
      </c>
    </row>
    <row r="159" spans="1:12" ht="15" x14ac:dyDescent="0.25">
      <c r="A159" s="23"/>
      <c r="B159" s="15"/>
      <c r="C159" s="11"/>
      <c r="D159" s="6"/>
      <c r="E159" s="42" t="s">
        <v>78</v>
      </c>
      <c r="F159" s="43">
        <v>10</v>
      </c>
      <c r="G159" s="43">
        <v>0.72</v>
      </c>
      <c r="H159" s="43">
        <v>0.85</v>
      </c>
      <c r="I159" s="43">
        <v>5.6</v>
      </c>
      <c r="J159" s="43">
        <v>32.799999999999997</v>
      </c>
      <c r="K159" s="44" t="s">
        <v>79</v>
      </c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92</v>
      </c>
      <c r="F160" s="43">
        <v>200</v>
      </c>
      <c r="G160" s="43">
        <v>0.26300000000000001</v>
      </c>
      <c r="H160" s="43">
        <v>0</v>
      </c>
      <c r="I160" s="43">
        <v>7.2649999999999997</v>
      </c>
      <c r="J160" s="43">
        <v>31.827999999999999</v>
      </c>
      <c r="K160" s="44" t="s">
        <v>93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55</v>
      </c>
      <c r="G161" s="43">
        <v>4.18</v>
      </c>
      <c r="H161" s="43">
        <v>0.495</v>
      </c>
      <c r="I161" s="43">
        <v>27.335000000000001</v>
      </c>
      <c r="J161" s="43">
        <v>124.3</v>
      </c>
      <c r="K161" s="44" t="s">
        <v>50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150</v>
      </c>
      <c r="G162" s="43">
        <v>0.6</v>
      </c>
      <c r="H162" s="43">
        <v>0</v>
      </c>
      <c r="I162" s="43">
        <v>16.95</v>
      </c>
      <c r="J162" s="43">
        <v>69</v>
      </c>
      <c r="K162" s="44" t="s">
        <v>50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10.917999999999999</v>
      </c>
      <c r="H165" s="19">
        <f t="shared" si="78"/>
        <v>12.277999999999999</v>
      </c>
      <c r="I165" s="19">
        <f t="shared" si="78"/>
        <v>81.691000000000003</v>
      </c>
      <c r="J165" s="19">
        <f t="shared" si="78"/>
        <v>474.53999999999996</v>
      </c>
      <c r="K165" s="25"/>
      <c r="L165" s="19">
        <f t="shared" ref="L165" si="79">SUM(L158:L164)</f>
        <v>90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60</v>
      </c>
      <c r="G166" s="43">
        <v>1.0549999999999999</v>
      </c>
      <c r="H166" s="43">
        <v>6.03</v>
      </c>
      <c r="I166" s="43">
        <v>6.585</v>
      </c>
      <c r="J166" s="43">
        <v>84.370999999999995</v>
      </c>
      <c r="K166" s="44" t="s">
        <v>99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110</v>
      </c>
      <c r="F167" s="43">
        <v>205</v>
      </c>
      <c r="G167" s="43">
        <v>4.5640000000000001</v>
      </c>
      <c r="H167" s="43">
        <v>8.1880000000000006</v>
      </c>
      <c r="I167" s="43">
        <v>16.106999999999999</v>
      </c>
      <c r="J167" s="43">
        <v>153.74</v>
      </c>
      <c r="K167" s="44" t="s">
        <v>111</v>
      </c>
      <c r="L167" s="43">
        <v>90</v>
      </c>
    </row>
    <row r="168" spans="1:12" ht="25.5" x14ac:dyDescent="0.25">
      <c r="A168" s="23"/>
      <c r="B168" s="15"/>
      <c r="C168" s="11"/>
      <c r="D168" s="7" t="s">
        <v>28</v>
      </c>
      <c r="E168" s="42" t="s">
        <v>107</v>
      </c>
      <c r="F168" s="43">
        <v>200</v>
      </c>
      <c r="G168" s="43">
        <v>17.274000000000001</v>
      </c>
      <c r="H168" s="43">
        <v>8.3109999999999999</v>
      </c>
      <c r="I168" s="43">
        <v>43.037999999999997</v>
      </c>
      <c r="J168" s="43">
        <v>315.76100000000002</v>
      </c>
      <c r="K168" s="44" t="s">
        <v>108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138</v>
      </c>
      <c r="F170" s="43">
        <v>200</v>
      </c>
      <c r="G170" s="43">
        <v>0.08</v>
      </c>
      <c r="H170" s="43">
        <v>0</v>
      </c>
      <c r="I170" s="43">
        <v>15.87</v>
      </c>
      <c r="J170" s="43">
        <v>63.95</v>
      </c>
      <c r="K170" s="44" t="s">
        <v>89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41</v>
      </c>
      <c r="G171" s="43">
        <v>3.1160000000000001</v>
      </c>
      <c r="H171" s="43">
        <v>0.36899999999999999</v>
      </c>
      <c r="I171" s="43">
        <v>20.376999999999999</v>
      </c>
      <c r="J171" s="43">
        <v>92.66</v>
      </c>
      <c r="K171" s="44" t="s">
        <v>50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706</v>
      </c>
      <c r="G175" s="19">
        <f t="shared" ref="G175:J175" si="80">SUM(G166:G174)</f>
        <v>26.088999999999999</v>
      </c>
      <c r="H175" s="19">
        <f t="shared" si="80"/>
        <v>22.898</v>
      </c>
      <c r="I175" s="19">
        <f t="shared" si="80"/>
        <v>101.97699999999999</v>
      </c>
      <c r="J175" s="19">
        <f t="shared" si="80"/>
        <v>710.48200000000008</v>
      </c>
      <c r="K175" s="25"/>
      <c r="L175" s="19">
        <f t="shared" ref="L175" si="81">SUM(L166:L174)</f>
        <v>90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1271</v>
      </c>
      <c r="G176" s="32">
        <f t="shared" ref="G176" si="82">G165+G175</f>
        <v>37.006999999999998</v>
      </c>
      <c r="H176" s="32">
        <f t="shared" ref="H176" si="83">H165+H175</f>
        <v>35.176000000000002</v>
      </c>
      <c r="I176" s="32">
        <f t="shared" ref="I176" si="84">I165+I175</f>
        <v>183.66800000000001</v>
      </c>
      <c r="J176" s="32">
        <f t="shared" ref="J176:L176" si="85">J165+J175</f>
        <v>1185.0219999999999</v>
      </c>
      <c r="K176" s="32"/>
      <c r="L176" s="32">
        <f t="shared" si="85"/>
        <v>180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128</v>
      </c>
      <c r="F177" s="40">
        <v>90</v>
      </c>
      <c r="G177" s="40">
        <v>9.3879999999999999</v>
      </c>
      <c r="H177" s="40">
        <v>6.7009999999999996</v>
      </c>
      <c r="I177" s="40">
        <v>4.351</v>
      </c>
      <c r="J177" s="40">
        <v>115.032</v>
      </c>
      <c r="K177" s="41" t="s">
        <v>129</v>
      </c>
      <c r="L177" s="40">
        <v>90</v>
      </c>
    </row>
    <row r="178" spans="1:12" ht="25.5" x14ac:dyDescent="0.25">
      <c r="A178" s="23"/>
      <c r="B178" s="15"/>
      <c r="C178" s="11"/>
      <c r="D178" s="6" t="s">
        <v>29</v>
      </c>
      <c r="E178" s="42" t="s">
        <v>57</v>
      </c>
      <c r="F178" s="43">
        <v>150</v>
      </c>
      <c r="G178" s="43">
        <v>3.0720000000000001</v>
      </c>
      <c r="H178" s="43">
        <v>3.6869999999999998</v>
      </c>
      <c r="I178" s="43">
        <v>25.518000000000001</v>
      </c>
      <c r="J178" s="43">
        <v>141.761</v>
      </c>
      <c r="K178" s="44" t="s">
        <v>130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139</v>
      </c>
      <c r="F179" s="43">
        <v>200</v>
      </c>
      <c r="G179" s="43">
        <v>0.29599999999999999</v>
      </c>
      <c r="H179" s="43">
        <v>0</v>
      </c>
      <c r="I179" s="43">
        <v>11.404999999999999</v>
      </c>
      <c r="J179" s="43">
        <v>47.298000000000002</v>
      </c>
      <c r="K179" s="44" t="s">
        <v>46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40.4</v>
      </c>
      <c r="G180" s="43">
        <v>3.07</v>
      </c>
      <c r="H180" s="43">
        <v>0.36399999999999999</v>
      </c>
      <c r="I180" s="43">
        <v>20.079000000000001</v>
      </c>
      <c r="J180" s="43">
        <v>91.304000000000002</v>
      </c>
      <c r="K180" s="44" t="s">
        <v>50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94</v>
      </c>
      <c r="F181" s="43">
        <v>100</v>
      </c>
      <c r="G181" s="43">
        <v>0.8</v>
      </c>
      <c r="H181" s="43">
        <v>0</v>
      </c>
      <c r="I181" s="43">
        <v>8.6</v>
      </c>
      <c r="J181" s="43">
        <v>38</v>
      </c>
      <c r="K181" s="44" t="s">
        <v>50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580.4</v>
      </c>
      <c r="G184" s="19">
        <f t="shared" ref="G184:J184" si="86">SUM(G177:G183)</f>
        <v>16.626000000000001</v>
      </c>
      <c r="H184" s="19">
        <f t="shared" si="86"/>
        <v>10.752000000000001</v>
      </c>
      <c r="I184" s="19">
        <f t="shared" si="86"/>
        <v>69.953000000000003</v>
      </c>
      <c r="J184" s="19">
        <f t="shared" si="86"/>
        <v>433.39499999999998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140</v>
      </c>
      <c r="F185" s="43">
        <v>60</v>
      </c>
      <c r="G185" s="43">
        <v>0.68400000000000005</v>
      </c>
      <c r="H185" s="43">
        <v>6.0149999999999997</v>
      </c>
      <c r="I185" s="43">
        <v>5.5259999999999998</v>
      </c>
      <c r="J185" s="43">
        <v>77.855999999999995</v>
      </c>
      <c r="K185" s="44" t="s">
        <v>141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53</v>
      </c>
      <c r="F186" s="43">
        <v>250</v>
      </c>
      <c r="G186" s="43">
        <v>5.09</v>
      </c>
      <c r="H186" s="43">
        <v>9.6280000000000001</v>
      </c>
      <c r="I186" s="43">
        <v>10.503</v>
      </c>
      <c r="J186" s="43">
        <v>147.22399999999999</v>
      </c>
      <c r="K186" s="44" t="s">
        <v>142</v>
      </c>
      <c r="L186" s="43">
        <v>90</v>
      </c>
    </row>
    <row r="187" spans="1:12" ht="25.5" x14ac:dyDescent="0.25">
      <c r="A187" s="23"/>
      <c r="B187" s="15"/>
      <c r="C187" s="11"/>
      <c r="D187" s="7" t="s">
        <v>28</v>
      </c>
      <c r="E187" s="42" t="s">
        <v>112</v>
      </c>
      <c r="F187" s="43">
        <v>220</v>
      </c>
      <c r="G187" s="43">
        <v>13.765000000000001</v>
      </c>
      <c r="H187" s="43">
        <v>16.402999999999999</v>
      </c>
      <c r="I187" s="43">
        <v>26.411000000000001</v>
      </c>
      <c r="J187" s="43">
        <v>296.87299999999999</v>
      </c>
      <c r="K187" s="44" t="s">
        <v>113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114</v>
      </c>
      <c r="F189" s="43">
        <v>200</v>
      </c>
      <c r="G189" s="43">
        <v>1</v>
      </c>
      <c r="H189" s="43">
        <v>0</v>
      </c>
      <c r="I189" s="43">
        <v>28</v>
      </c>
      <c r="J189" s="43">
        <v>112</v>
      </c>
      <c r="K189" s="44" t="s">
        <v>50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45.7</v>
      </c>
      <c r="G190" s="43">
        <v>3.4729999999999999</v>
      </c>
      <c r="H190" s="43">
        <v>0.41099999999999998</v>
      </c>
      <c r="I190" s="43">
        <v>22.713000000000001</v>
      </c>
      <c r="J190" s="43">
        <v>103.282</v>
      </c>
      <c r="K190" s="44" t="s">
        <v>50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775.7</v>
      </c>
      <c r="G194" s="19">
        <f t="shared" ref="G194:J194" si="88">SUM(G185:G193)</f>
        <v>24.012</v>
      </c>
      <c r="H194" s="19">
        <f t="shared" si="88"/>
        <v>32.457000000000001</v>
      </c>
      <c r="I194" s="19">
        <f t="shared" si="88"/>
        <v>93.152999999999992</v>
      </c>
      <c r="J194" s="19">
        <f t="shared" si="88"/>
        <v>737.23500000000001</v>
      </c>
      <c r="K194" s="25"/>
      <c r="L194" s="19">
        <f t="shared" ref="L194" si="89"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1356.1</v>
      </c>
      <c r="G195" s="32">
        <f t="shared" ref="G195" si="90">G184+G194</f>
        <v>40.638000000000005</v>
      </c>
      <c r="H195" s="32">
        <f t="shared" ref="H195" si="91">H184+H194</f>
        <v>43.209000000000003</v>
      </c>
      <c r="I195" s="32">
        <f t="shared" ref="I195" si="92">I184+I194</f>
        <v>163.10599999999999</v>
      </c>
      <c r="J195" s="32">
        <f t="shared" ref="J195:L195" si="93">J184+J194</f>
        <v>1170.6300000000001</v>
      </c>
      <c r="K195" s="32"/>
      <c r="L195" s="32">
        <f t="shared" si="93"/>
        <v>180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1320.8200000000002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47.959799999999994</v>
      </c>
      <c r="H196" s="34">
        <f t="shared" si="94"/>
        <v>40.325599999999994</v>
      </c>
      <c r="I196" s="34">
        <f t="shared" si="94"/>
        <v>183.2526</v>
      </c>
      <c r="J196" s="34">
        <f t="shared" si="94"/>
        <v>1268.6490000000001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Дубовикий</cp:lastModifiedBy>
  <dcterms:created xsi:type="dcterms:W3CDTF">2022-05-16T14:23:56Z</dcterms:created>
  <dcterms:modified xsi:type="dcterms:W3CDTF">2024-01-12T06:44:13Z</dcterms:modified>
</cp:coreProperties>
</file>